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<sst xmlns="http://schemas.openxmlformats.org/spreadsheetml/2006/main" count="146" uniqueCount="125">
  <si>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</si>
  <si>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</si>
  <si>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</si>
  <si>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</si>
  <si>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</si>
  <si>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</si>
  <si>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</si>
  <si>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</si>
  <si>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</si>
  <si>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</si>
  <si>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</si>
  <si>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</si>
  <si>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</si>
  <si>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</si>
  <si>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</si>
  <si>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</si>
  <si>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</si>
  <si>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</si>
  <si>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</si>
  <si>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</si>
  <si>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</si>
  <si>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</si>
  <si>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</si>
  <si>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</si>
  <si>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</si>
  <si>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</si>
  <si>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</si>
  <si>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</si>
  <si>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</si>
  <si>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</si>
  <si>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</si>
  <si>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</si>
  <si>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</si>
  <si>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</si>
  <si>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</si>
  <si>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</si>
  <si>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</si>
  <si>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</si>
  <si>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</si>
  <si>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</si>
  <si>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</si>
  <si>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</si>
  <si>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</si>
  <si>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</si>
  <si>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</si>
  <si>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</si>
  <si>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</si>
  <si>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</si>
  <si>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</si>
  <si>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</si>
  <si>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</si>
  <si>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</si>
  <si>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</si>
  <si>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</si>
  <si>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</si>
  <si>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</si>
  <si>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</si>
  <si>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</si>
  <si>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</si>
  <si>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</si>
  <si>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</si>
  <si>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</si>
  <si>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</si>
  <si>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</si>
  <si>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</si>
  <si>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</si>
  <si>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</si>
  <si>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</si>
  <si>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</si>
  <si>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</si>
  <si>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</si>
  <si>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</si>
  <si>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</si>
  <si>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</si>
  <si>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</si>
  <si>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</si>
  <si>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</si>
  <si>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</si>
  <si>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</si>
  <si>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</si>
  <si>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</si>
  <si>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</si>
  <si>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</si>
  <si>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</si>
  <si>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</si>
  <si>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</si>
  <si>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</si>
  <si>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</si>
  <si>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</si>
  <si>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</si>
  <si>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</si>
  <si>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</si>
  <si>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</si>
  <si>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</si>
  <si>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</si>
  <si>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</si>
  <si>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</si>
  <si>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</si>
  <si>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</si>
  <si>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</si>
  <si>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</si>
  <si>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</si>
  <si>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</si>
  <si>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</si>
  <si>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</si>
  <si>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</si>
  <si>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</si>
  <si>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</si>
  <si>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</si>
  <si>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</si>
  <si>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</si>
  <si>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</si>
  <si>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</si>
  <si>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</si>
  <si>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</si>
  <si>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</si>
  <si>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Полтавський окружний адміністративний суд</t>
  </si>
  <si>
    <t>36000, м.Полтава, вул.Пушкаріська, 9/26</t>
  </si>
  <si>
    <t>2018 рік</t>
  </si>
  <si>
    <t>С.О.Удовіченко</t>
  </si>
  <si>
    <t>О.В.Ващенко</t>
  </si>
  <si>
    <t>(0532) 526815</t>
  </si>
  <si>
    <t>(0532)527869</t>
  </si>
  <si>
    <t>inbox@adm.pl.court.gov.ua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</si>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</sst>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&amp;LA3D15503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5351</v>
      </c>
      <c r="E1" s="70">
        <v>5351</v>
      </c>
      <c r="F1" s="70">
        <v>5351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5236</v>
      </c>
      <c r="D38" s="86">
        <f aca="true" t="shared" si="3" ref="D38:K38">SUM(D39,D46,D47,D48)</f>
        <v>13099503.54999984</v>
      </c>
      <c r="E38" s="74">
        <f t="shared" si="3"/>
        <v>3441</v>
      </c>
      <c r="F38" s="86">
        <f t="shared" si="3"/>
        <v>11847765.29999996</v>
      </c>
      <c r="G38" s="74">
        <f t="shared" si="3"/>
        <v>136</v>
      </c>
      <c r="H38" s="86">
        <f t="shared" si="3"/>
        <v>422982.32</v>
      </c>
      <c r="I38" s="74">
        <f t="shared" si="3"/>
        <v>5</v>
      </c>
      <c r="J38" s="86">
        <f t="shared" si="3"/>
        <v>2909093.6599999997</v>
      </c>
      <c r="K38" s="74">
        <f t="shared" si="3"/>
        <v>1653</v>
      </c>
      <c r="L38" s="86">
        <f>SUM(L39,L46,L47,L48)</f>
        <v>1190201.66000002</v>
      </c>
    </row>
    <row r="39" spans="1:12" ht="21" customHeight="1">
      <c r="A39" s="61">
        <v>34</v>
      </c>
      <c r="B39" s="64" t="s">
        <v>86</v>
      </c>
      <c r="C39" s="75">
        <f>SUM(C40,C43)</f>
        <v>4986</v>
      </c>
      <c r="D39" s="87">
        <f>SUM(D40,D43)</f>
        <v>12959424.54999984</v>
      </c>
      <c r="E39" s="75">
        <f aca="true" t="shared" si="4" ref="E39:L39">SUM(E40,E43)</f>
        <v>3264</v>
      </c>
      <c r="F39" s="87">
        <f t="shared" si="4"/>
        <v>11739548.899999961</v>
      </c>
      <c r="G39" s="75">
        <f t="shared" si="4"/>
        <v>132</v>
      </c>
      <c r="H39" s="87">
        <f t="shared" si="4"/>
        <v>420867.9</v>
      </c>
      <c r="I39" s="75">
        <f t="shared" si="4"/>
        <v>5</v>
      </c>
      <c r="J39" s="87">
        <f t="shared" si="4"/>
        <v>2909093.6599999997</v>
      </c>
      <c r="K39" s="75">
        <f t="shared" si="4"/>
        <v>1584</v>
      </c>
      <c r="L39" s="87">
        <f t="shared" si="4"/>
        <v>1153199.66000002</v>
      </c>
    </row>
    <row r="40" spans="1:12" ht="19.5" customHeight="1">
      <c r="A40" s="61">
        <v>35</v>
      </c>
      <c r="B40" s="64" t="s">
        <v>87</v>
      </c>
      <c r="C40" s="76">
        <v>937</v>
      </c>
      <c r="D40" s="88">
        <v>8834971.34999999</v>
      </c>
      <c r="E40" s="77">
        <v>865</v>
      </c>
      <c r="F40" s="89">
        <v>8402811.25999999</v>
      </c>
      <c r="G40" s="76">
        <v>29</v>
      </c>
      <c r="H40" s="88">
        <v>97384.83</v>
      </c>
      <c r="I40" s="78">
        <v>2</v>
      </c>
      <c r="J40" s="93">
        <v>2906979.26</v>
      </c>
      <c r="K40" s="77">
        <v>41</v>
      </c>
      <c r="L40" s="89">
        <v>58997.66</v>
      </c>
    </row>
    <row r="41" spans="1:12" ht="16.5" customHeight="1">
      <c r="A41" s="61">
        <v>36</v>
      </c>
      <c r="B41" s="65" t="s">
        <v>88</v>
      </c>
      <c r="C41" s="76">
        <v>771</v>
      </c>
      <c r="D41" s="88">
        <v>8600540.24</v>
      </c>
      <c r="E41" s="77">
        <v>739</v>
      </c>
      <c r="F41" s="89">
        <v>8206599.56</v>
      </c>
      <c r="G41" s="76">
        <v>29</v>
      </c>
      <c r="H41" s="88">
        <v>97384.83</v>
      </c>
      <c r="I41" s="78">
        <v>2</v>
      </c>
      <c r="J41" s="93">
        <v>2906979.26</v>
      </c>
      <c r="K41" s="77">
        <v>1</v>
      </c>
      <c r="L41" s="89">
        <v>1762</v>
      </c>
    </row>
    <row r="42" spans="1:12" ht="16.5" customHeight="1">
      <c r="A42" s="61">
        <v>37</v>
      </c>
      <c r="B42" s="65" t="s">
        <v>77</v>
      </c>
      <c r="C42" s="76">
        <v>166</v>
      </c>
      <c r="D42" s="88">
        <v>234431.11</v>
      </c>
      <c r="E42" s="77">
        <v>126</v>
      </c>
      <c r="F42" s="89">
        <v>196211.7</v>
      </c>
      <c r="G42" s="76">
        <v>0</v>
      </c>
      <c r="H42" s="88">
        <v>0</v>
      </c>
      <c r="I42" s="78">
        <v>0</v>
      </c>
      <c r="J42" s="93">
        <v>0</v>
      </c>
      <c r="K42" s="77">
        <v>40</v>
      </c>
      <c r="L42" s="89">
        <v>57235.66</v>
      </c>
    </row>
    <row r="43" spans="1:12" ht="21" customHeight="1">
      <c r="A43" s="61">
        <v>38</v>
      </c>
      <c r="B43" s="64" t="s">
        <v>89</v>
      </c>
      <c r="C43" s="76">
        <v>4049</v>
      </c>
      <c r="D43" s="88">
        <v>4124453.19999985</v>
      </c>
      <c r="E43" s="77">
        <v>2399</v>
      </c>
      <c r="F43" s="89">
        <v>3336737.63999997</v>
      </c>
      <c r="G43" s="76">
        <v>103</v>
      </c>
      <c r="H43" s="88">
        <v>323483.07</v>
      </c>
      <c r="I43" s="78">
        <v>3</v>
      </c>
      <c r="J43" s="93">
        <v>2114.4</v>
      </c>
      <c r="K43" s="77">
        <v>1543</v>
      </c>
      <c r="L43" s="89">
        <v>1094202.00000002</v>
      </c>
    </row>
    <row r="44" spans="1:12" ht="30" customHeight="1">
      <c r="A44" s="61">
        <v>39</v>
      </c>
      <c r="B44" s="65" t="s">
        <v>90</v>
      </c>
      <c r="C44" s="76">
        <v>659</v>
      </c>
      <c r="D44" s="88">
        <v>1566418</v>
      </c>
      <c r="E44" s="77">
        <v>611</v>
      </c>
      <c r="F44" s="89">
        <v>1846183.73</v>
      </c>
      <c r="G44" s="76">
        <v>46</v>
      </c>
      <c r="H44" s="88">
        <v>277546.07</v>
      </c>
      <c r="I44" s="78">
        <v>0</v>
      </c>
      <c r="J44" s="93">
        <v>0</v>
      </c>
      <c r="K44" s="77">
        <v>1</v>
      </c>
      <c r="L44" s="89">
        <v>1762</v>
      </c>
    </row>
    <row r="45" spans="1:12" ht="21" customHeight="1">
      <c r="A45" s="61">
        <v>40</v>
      </c>
      <c r="B45" s="65" t="s">
        <v>80</v>
      </c>
      <c r="C45" s="76">
        <v>3390</v>
      </c>
      <c r="D45" s="88">
        <v>2558035.2</v>
      </c>
      <c r="E45" s="77">
        <v>1788</v>
      </c>
      <c r="F45" s="89">
        <v>1490553.91000003</v>
      </c>
      <c r="G45" s="76">
        <v>57</v>
      </c>
      <c r="H45" s="88">
        <v>45937</v>
      </c>
      <c r="I45" s="78">
        <v>3</v>
      </c>
      <c r="J45" s="93">
        <v>2114.4</v>
      </c>
      <c r="K45" s="77">
        <v>1542</v>
      </c>
      <c r="L45" s="89">
        <v>1092440.00000002</v>
      </c>
    </row>
    <row r="46" spans="1:12" ht="45" customHeight="1">
      <c r="A46" s="61">
        <v>41</v>
      </c>
      <c r="B46" s="64" t="s">
        <v>91</v>
      </c>
      <c r="C46" s="76">
        <v>5</v>
      </c>
      <c r="D46" s="88">
        <v>11629.2</v>
      </c>
      <c r="E46" s="77">
        <v>4</v>
      </c>
      <c r="F46" s="89">
        <v>6976.62</v>
      </c>
      <c r="G46" s="76">
        <v>0</v>
      </c>
      <c r="H46" s="88">
        <v>0</v>
      </c>
      <c r="I46" s="78">
        <v>0</v>
      </c>
      <c r="J46" s="93">
        <v>0</v>
      </c>
      <c r="K46" s="77">
        <v>1</v>
      </c>
      <c r="L46" s="89">
        <v>1057.2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245</v>
      </c>
      <c r="D48" s="88">
        <v>128449.8</v>
      </c>
      <c r="E48" s="77">
        <v>173</v>
      </c>
      <c r="F48" s="89">
        <v>101239.78</v>
      </c>
      <c r="G48" s="76">
        <v>4</v>
      </c>
      <c r="H48" s="88">
        <v>2114.42</v>
      </c>
      <c r="I48" s="78">
        <v>0</v>
      </c>
      <c r="J48" s="93">
        <v>0</v>
      </c>
      <c r="K48" s="77">
        <v>68</v>
      </c>
      <c r="L48" s="89">
        <v>35944.8</v>
      </c>
    </row>
    <row r="49" spans="1:12" ht="21.75" customHeight="1">
      <c r="A49" s="61">
        <v>44</v>
      </c>
      <c r="B49" s="63" t="s">
        <v>111</v>
      </c>
      <c r="C49" s="74">
        <f>SUM(C50:C53)</f>
        <v>115</v>
      </c>
      <c r="D49" s="86">
        <f aca="true" t="shared" si="5" ref="D49:L49">SUM(D50:D53)</f>
        <v>3837.57</v>
      </c>
      <c r="E49" s="74">
        <f t="shared" si="5"/>
        <v>115</v>
      </c>
      <c r="F49" s="86">
        <f t="shared" si="5"/>
        <v>3858.4900000000002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92</v>
      </c>
      <c r="D50" s="87">
        <v>2896.68</v>
      </c>
      <c r="E50" s="79">
        <v>92</v>
      </c>
      <c r="F50" s="90">
        <v>2917.36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15</v>
      </c>
      <c r="D51" s="87">
        <v>792.9</v>
      </c>
      <c r="E51" s="79">
        <v>15</v>
      </c>
      <c r="F51" s="90">
        <v>793.04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1</v>
      </c>
      <c r="D52" s="87">
        <v>5.28</v>
      </c>
      <c r="E52" s="79">
        <v>1</v>
      </c>
      <c r="F52" s="90">
        <v>5.29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7</v>
      </c>
      <c r="D53" s="87">
        <v>142.71</v>
      </c>
      <c r="E53" s="79">
        <v>7</v>
      </c>
      <c r="F53" s="90">
        <v>142.8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5351</v>
      </c>
      <c r="D55" s="86">
        <f aca="true" t="shared" si="6" ref="D55:L55">SUM(D6,D27,D38,D49,D54)</f>
        <v>13103341.11999984</v>
      </c>
      <c r="E55" s="74">
        <f t="shared" si="6"/>
        <v>3556</v>
      </c>
      <c r="F55" s="86">
        <f t="shared" si="6"/>
        <v>11851623.78999996</v>
      </c>
      <c r="G55" s="74">
        <f t="shared" si="6"/>
        <v>136</v>
      </c>
      <c r="H55" s="86">
        <f t="shared" si="6"/>
        <v>422982.32</v>
      </c>
      <c r="I55" s="74">
        <f t="shared" si="6"/>
        <v>5</v>
      </c>
      <c r="J55" s="86">
        <f t="shared" si="6"/>
        <v>2909093.6599999997</v>
      </c>
      <c r="K55" s="74">
        <f t="shared" si="6"/>
        <v>1653</v>
      </c>
      <c r="L55" s="86">
        <f t="shared" si="6"/>
        <v>1190201.66000002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&amp;LA3D15503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1614</v>
      </c>
      <c r="F4" s="84">
        <f>SUM(F5:F24)</f>
        <v>1159895.2599999933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65</v>
      </c>
      <c r="F5" s="85">
        <v>49436.8700000001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704.8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2114.4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14</v>
      </c>
      <c r="F12" s="85">
        <v>9691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571</v>
      </c>
      <c r="F13" s="85">
        <v>424524.669999996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552</v>
      </c>
      <c r="F14" s="85">
        <v>392560.719999997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403</v>
      </c>
      <c r="F17" s="85">
        <v>277338.8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2</v>
      </c>
      <c r="F18" s="85">
        <v>1409.6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3</v>
      </c>
      <c r="F21" s="85">
        <v>2114.4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&amp;LA3D15503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2019-02-26T06:20:46Z</dcterms:modified>
  <cp:category/>
  <cp:version/>
  <cp:contentType/>
  <cp:contentStatus/>
</cp:coreProperties>
</file>