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<sst xmlns="http://schemas.openxmlformats.org/spreadsheetml/2006/main" count="148" uniqueCount="127">
  <si>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</si>
  <si>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</si>
  <si>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</si>
  <si>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</si>
  <si>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</si>
  <si>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</si>
  <si>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</si>
  <si>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</si>
  <si>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</si>
  <si>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</si>
  <si>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</si>
  <si>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</si>
  <si>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</si>
  <si>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</si>
  <si>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</si>
  <si>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</si>
  <si>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</si>
  <si>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</si>
  <si>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</si>
  <si>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</si>
  <si>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</si>
  <si>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</si>
  <si>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</si>
  <si>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</si>
  <si>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</si>
  <si>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</si>
  <si>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</si>
  <si>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</si>
  <si>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</si>
  <si>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</si>
  <si>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</si>
  <si>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</si>
  <si>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</si>
  <si>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</si>
  <si>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</si>
  <si>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</si>
  <si>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</si>
  <si>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</si>
  <si>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</si>
  <si>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</si>
  <si>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</si>
  <si>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</si>
  <si>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</si>
  <si>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</si>
  <si>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</si>
  <si>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</si>
  <si>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</si>
  <si>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</si>
  <si>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</si>
  <si>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</si>
  <si>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</si>
  <si>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</si>
  <si>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</si>
  <si>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</si>
  <si>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</si>
  <si>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</si>
  <si>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</si>
  <si>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</si>
  <si>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</si>
  <si>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</si>
  <si>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</si>
  <si>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</si>
  <si>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</si>
  <si>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</si>
  <si>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</si>
  <si>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</si>
  <si>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</si>
  <si>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</si>
  <si>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</si>
  <si>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</si>
  <si>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</si>
  <si>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</si>
  <si>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</si>
  <si>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</si>
  <si>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</si>
  <si>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</si>
  <si>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</si>
  <si>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</si>
  <si>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</si>
  <si>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</si>
  <si>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</si>
  <si>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</si>
  <si>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</si>
  <si>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</si>
  <si>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</si>
  <si>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</si>
  <si>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</si>
  <si>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</si>
  <si>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</si>
  <si>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</si>
  <si>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</si>
  <si>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</si>
  <si>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</si>
  <si>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</si>
  <si>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</si>
  <si>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</si>
  <si>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</si>
  <si>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</si>
  <si>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</si>
  <si>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</si>
  <si>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</si>
  <si>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</si>
  <si>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</si>
  <si>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</si>
  <si>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</si>
  <si>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</si>
  <si>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</si>
  <si>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</si>
  <si>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</si>
  <si>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</si>
  <si>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</si>
  <si>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</si>
  <si>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</si>
  <si>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</si>
  <si>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</si>
  <si>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</si>
  <si>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</si>
  <si>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</si>
  <si>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Полтавський окружний адміністративний суд</t>
  </si>
  <si>
    <t>36000 м.Полтава, вул.Пушкарівська, 9/26</t>
  </si>
  <si>
    <t>2021 рік</t>
  </si>
  <si>
    <t>С.О.Удовіченко</t>
  </si>
  <si>
    <t>О.В.Ващенко</t>
  </si>
  <si>
    <t>(0532) 526815</t>
  </si>
  <si>
    <t>(0532) 527869</t>
  </si>
  <si>
    <t>inbox@adm.pl.court.gov.ua</t>
  </si>
  <si>
    <t>5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</si>
</sst>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&amp;LA86B863F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19413</v>
      </c>
      <c r="E1" s="70">
        <v>19413</v>
      </c>
      <c r="F1" s="70">
        <v>19413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19251</v>
      </c>
      <c r="D39" s="86">
        <f aca="true" t="shared" si="3" ref="D39:K39">SUM(D40,D47,D48,D49)</f>
        <v>23226400.6</v>
      </c>
      <c r="E39" s="74">
        <f t="shared" si="3"/>
        <v>10275</v>
      </c>
      <c r="F39" s="86">
        <f t="shared" si="3"/>
        <v>15712702.33</v>
      </c>
      <c r="G39" s="74">
        <f t="shared" si="3"/>
        <v>216</v>
      </c>
      <c r="H39" s="86">
        <f t="shared" si="3"/>
        <v>448231.85000000003</v>
      </c>
      <c r="I39" s="74">
        <f t="shared" si="3"/>
        <v>10</v>
      </c>
      <c r="J39" s="86">
        <f t="shared" si="3"/>
        <v>15019.8</v>
      </c>
      <c r="K39" s="74">
        <f t="shared" si="3"/>
        <v>8740</v>
      </c>
      <c r="L39" s="86">
        <f>SUM(L40,L47,L48,L49)</f>
        <v>8087157.75</v>
      </c>
    </row>
    <row r="40" spans="1:12" ht="21" customHeight="1">
      <c r="A40" s="61">
        <v>35</v>
      </c>
      <c r="B40" s="64" t="s">
        <v>85</v>
      </c>
      <c r="C40" s="75">
        <f>SUM(C41,C44)</f>
        <v>18997</v>
      </c>
      <c r="D40" s="87">
        <f>SUM(D41,D44)</f>
        <v>23015290.6</v>
      </c>
      <c r="E40" s="75">
        <f aca="true" t="shared" si="4" ref="E40:L40">SUM(E41,E44)</f>
        <v>10051</v>
      </c>
      <c r="F40" s="87">
        <f t="shared" si="4"/>
        <v>15531146.43</v>
      </c>
      <c r="G40" s="75">
        <f t="shared" si="4"/>
        <v>207</v>
      </c>
      <c r="H40" s="87">
        <f t="shared" si="4"/>
        <v>442329.85000000003</v>
      </c>
      <c r="I40" s="75">
        <f t="shared" si="4"/>
        <v>10</v>
      </c>
      <c r="J40" s="87">
        <f t="shared" si="4"/>
        <v>15019.8</v>
      </c>
      <c r="K40" s="75">
        <f t="shared" si="4"/>
        <v>8719</v>
      </c>
      <c r="L40" s="87">
        <f t="shared" si="4"/>
        <v>8070813.75</v>
      </c>
    </row>
    <row r="41" spans="1:12" ht="19.5" customHeight="1">
      <c r="A41" s="61">
        <v>36</v>
      </c>
      <c r="B41" s="64" t="s">
        <v>86</v>
      </c>
      <c r="C41" s="76">
        <v>951</v>
      </c>
      <c r="D41" s="88">
        <v>3946685</v>
      </c>
      <c r="E41" s="77">
        <v>819</v>
      </c>
      <c r="F41" s="89">
        <v>3853644.3</v>
      </c>
      <c r="G41" s="76">
        <v>39</v>
      </c>
      <c r="H41" s="88">
        <v>128856.26</v>
      </c>
      <c r="I41" s="78">
        <v>0</v>
      </c>
      <c r="J41" s="93">
        <v>0</v>
      </c>
      <c r="K41" s="77">
        <v>92</v>
      </c>
      <c r="L41" s="89">
        <v>183471.75</v>
      </c>
    </row>
    <row r="42" spans="1:12" ht="16.5" customHeight="1">
      <c r="A42" s="61">
        <v>37</v>
      </c>
      <c r="B42" s="65" t="s">
        <v>87</v>
      </c>
      <c r="C42" s="76">
        <v>641</v>
      </c>
      <c r="D42" s="88">
        <v>3527201.55</v>
      </c>
      <c r="E42" s="77">
        <v>604</v>
      </c>
      <c r="F42" s="89">
        <v>3540479.58</v>
      </c>
      <c r="G42" s="76">
        <v>32</v>
      </c>
      <c r="H42" s="88">
        <v>116279.59</v>
      </c>
      <c r="I42" s="78">
        <v>0</v>
      </c>
      <c r="J42" s="93">
        <v>0</v>
      </c>
      <c r="K42" s="77">
        <v>4</v>
      </c>
      <c r="L42" s="89">
        <v>32620</v>
      </c>
    </row>
    <row r="43" spans="1:12" ht="16.5" customHeight="1">
      <c r="A43" s="61">
        <v>38</v>
      </c>
      <c r="B43" s="65" t="s">
        <v>76</v>
      </c>
      <c r="C43" s="76">
        <v>310</v>
      </c>
      <c r="D43" s="88">
        <v>419483.45</v>
      </c>
      <c r="E43" s="77">
        <v>215</v>
      </c>
      <c r="F43" s="89">
        <v>313164.72</v>
      </c>
      <c r="G43" s="76">
        <v>7</v>
      </c>
      <c r="H43" s="88">
        <v>12576.67</v>
      </c>
      <c r="I43" s="78">
        <v>0</v>
      </c>
      <c r="J43" s="93">
        <v>0</v>
      </c>
      <c r="K43" s="77">
        <v>88</v>
      </c>
      <c r="L43" s="89">
        <v>150851.75</v>
      </c>
    </row>
    <row r="44" spans="1:12" ht="21" customHeight="1">
      <c r="A44" s="61">
        <v>39</v>
      </c>
      <c r="B44" s="64" t="s">
        <v>88</v>
      </c>
      <c r="C44" s="76">
        <v>18046</v>
      </c>
      <c r="D44" s="88">
        <v>19068605.6</v>
      </c>
      <c r="E44" s="77">
        <v>9232</v>
      </c>
      <c r="F44" s="89">
        <v>11677502.13</v>
      </c>
      <c r="G44" s="76">
        <v>168</v>
      </c>
      <c r="H44" s="88">
        <v>313473.59</v>
      </c>
      <c r="I44" s="78">
        <v>10</v>
      </c>
      <c r="J44" s="93">
        <v>15019.8</v>
      </c>
      <c r="K44" s="77">
        <v>8627</v>
      </c>
      <c r="L44" s="89">
        <v>7887342</v>
      </c>
    </row>
    <row r="45" spans="1:12" ht="30" customHeight="1">
      <c r="A45" s="61">
        <v>40</v>
      </c>
      <c r="B45" s="65" t="s">
        <v>89</v>
      </c>
      <c r="C45" s="76">
        <v>1100</v>
      </c>
      <c r="D45" s="88">
        <v>3586432</v>
      </c>
      <c r="E45" s="77">
        <v>989</v>
      </c>
      <c r="F45" s="89">
        <v>3862388.92</v>
      </c>
      <c r="G45" s="76">
        <v>61</v>
      </c>
      <c r="H45" s="88">
        <v>214547.99</v>
      </c>
      <c r="I45" s="78">
        <v>3</v>
      </c>
      <c r="J45" s="93">
        <v>6461</v>
      </c>
      <c r="K45" s="77">
        <v>46</v>
      </c>
      <c r="L45" s="89">
        <v>97610</v>
      </c>
    </row>
    <row r="46" spans="1:12" ht="21" customHeight="1">
      <c r="A46" s="61">
        <v>41</v>
      </c>
      <c r="B46" s="65" t="s">
        <v>79</v>
      </c>
      <c r="C46" s="76">
        <v>16946</v>
      </c>
      <c r="D46" s="88">
        <v>15482173.6</v>
      </c>
      <c r="E46" s="77">
        <v>8243</v>
      </c>
      <c r="F46" s="89">
        <v>7815113.21</v>
      </c>
      <c r="G46" s="76">
        <v>107</v>
      </c>
      <c r="H46" s="88">
        <v>98925.6</v>
      </c>
      <c r="I46" s="78">
        <v>7</v>
      </c>
      <c r="J46" s="93">
        <v>8558.8</v>
      </c>
      <c r="K46" s="77">
        <v>8581</v>
      </c>
      <c r="L46" s="89">
        <v>7789732</v>
      </c>
    </row>
    <row r="47" spans="1:12" ht="45" customHeight="1">
      <c r="A47" s="61">
        <v>42</v>
      </c>
      <c r="B47" s="64" t="s">
        <v>90</v>
      </c>
      <c r="C47" s="76">
        <v>9</v>
      </c>
      <c r="D47" s="88">
        <v>51075</v>
      </c>
      <c r="E47" s="77">
        <v>6</v>
      </c>
      <c r="F47" s="89">
        <v>32870.9</v>
      </c>
      <c r="G47" s="76">
        <v>0</v>
      </c>
      <c r="H47" s="88">
        <v>0</v>
      </c>
      <c r="I47" s="78">
        <v>0</v>
      </c>
      <c r="J47" s="93">
        <v>0</v>
      </c>
      <c r="K47" s="77">
        <v>3</v>
      </c>
      <c r="L47" s="89">
        <v>4086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245</v>
      </c>
      <c r="D49" s="88">
        <v>160035</v>
      </c>
      <c r="E49" s="77">
        <v>218</v>
      </c>
      <c r="F49" s="89">
        <v>148685</v>
      </c>
      <c r="G49" s="76">
        <v>9</v>
      </c>
      <c r="H49" s="88">
        <v>5902</v>
      </c>
      <c r="I49" s="78">
        <v>0</v>
      </c>
      <c r="J49" s="93">
        <v>0</v>
      </c>
      <c r="K49" s="77">
        <v>18</v>
      </c>
      <c r="L49" s="89">
        <v>12258</v>
      </c>
    </row>
    <row r="50" spans="1:12" ht="21.75" customHeight="1">
      <c r="A50" s="61">
        <v>45</v>
      </c>
      <c r="B50" s="63" t="s">
        <v>116</v>
      </c>
      <c r="C50" s="74">
        <f>SUM(C51:C54)</f>
        <v>147</v>
      </c>
      <c r="D50" s="86">
        <f aca="true" t="shared" si="5" ref="D50:L50">SUM(D51:D54)</f>
        <v>5168.79</v>
      </c>
      <c r="E50" s="74">
        <f t="shared" si="5"/>
        <v>147</v>
      </c>
      <c r="F50" s="86">
        <f t="shared" si="5"/>
        <v>5349.49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126</v>
      </c>
      <c r="D51" s="87">
        <v>4099.62</v>
      </c>
      <c r="E51" s="79">
        <v>126</v>
      </c>
      <c r="F51" s="90">
        <v>4176.94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5</v>
      </c>
      <c r="D52" s="87">
        <v>340.5</v>
      </c>
      <c r="E52" s="79">
        <v>5</v>
      </c>
      <c r="F52" s="90">
        <v>340.5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6</v>
      </c>
      <c r="D53" s="87">
        <v>510.75</v>
      </c>
      <c r="E53" s="79">
        <v>6</v>
      </c>
      <c r="F53" s="90">
        <v>510.76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10</v>
      </c>
      <c r="D54" s="87">
        <v>217.92</v>
      </c>
      <c r="E54" s="79">
        <v>10</v>
      </c>
      <c r="F54" s="90">
        <v>321.29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19398</v>
      </c>
      <c r="D56" s="86">
        <f aca="true" t="shared" si="6" ref="D56:L56">SUM(D6,D28,D39,D50,D55)</f>
        <v>23231569.39</v>
      </c>
      <c r="E56" s="74">
        <f t="shared" si="6"/>
        <v>10422</v>
      </c>
      <c r="F56" s="86">
        <f t="shared" si="6"/>
        <v>15718051.82</v>
      </c>
      <c r="G56" s="74">
        <f t="shared" si="6"/>
        <v>216</v>
      </c>
      <c r="H56" s="86">
        <f t="shared" si="6"/>
        <v>448231.85000000003</v>
      </c>
      <c r="I56" s="74">
        <f t="shared" si="6"/>
        <v>10</v>
      </c>
      <c r="J56" s="86">
        <f t="shared" si="6"/>
        <v>15019.8</v>
      </c>
      <c r="K56" s="74">
        <f t="shared" si="6"/>
        <v>8740</v>
      </c>
      <c r="L56" s="86">
        <f t="shared" si="6"/>
        <v>8087157.75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&amp;LA86B863F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8645</v>
      </c>
      <c r="F4" s="84">
        <f>SUM(F5:F25)</f>
        <v>7923331.75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242</v>
      </c>
      <c r="F5" s="85">
        <v>266312.84</v>
      </c>
    </row>
    <row r="6" spans="1:6" ht="24" customHeight="1">
      <c r="A6" s="42">
        <v>3</v>
      </c>
      <c r="B6" s="169" t="s">
        <v>62</v>
      </c>
      <c r="C6" s="170"/>
      <c r="D6" s="171"/>
      <c r="E6" s="83">
        <v>4</v>
      </c>
      <c r="F6" s="85">
        <v>3632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22</v>
      </c>
      <c r="F11" s="85">
        <v>19976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48</v>
      </c>
      <c r="F12" s="85">
        <v>43584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3074</v>
      </c>
      <c r="F13" s="85">
        <v>2811149.8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322</v>
      </c>
      <c r="F14" s="85">
        <v>292567.48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4927</v>
      </c>
      <c r="F17" s="85">
        <v>4480661.63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6</v>
      </c>
      <c r="F18" s="85">
        <v>5448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&amp;LA86B863F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Ващенко Ольга Вікторівна</cp:lastModifiedBy>
  <cp:lastPrinted>2018-03-15T06:41:01Z</cp:lastPrinted>
  <dcterms:created xsi:type="dcterms:W3CDTF">1996-10-08T23:32:33Z</dcterms:created>
  <dcterms:modified xsi:type="dcterms:W3CDTF">2022-01-25T06:57:47Z</dcterms:modified>
  <cp:category/>
  <cp:version/>
  <cp:contentType/>
  <cp:contentStatus/>
</cp:coreProperties>
</file>