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<sst xmlns="http://schemas.openxmlformats.org/spreadsheetml/2006/main" count="148" uniqueCount="127">
  <si>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</si>
  <si>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</si>
  <si>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</si>
  <si>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</si>
  <si>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</si>
  <si>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</si>
  <si>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</si>
  <si>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</si>
  <si>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</si>
  <si>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</si>
  <si>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</si>
  <si>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</si>
  <si>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</si>
  <si>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</si>
  <si>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</si>
  <si>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</si>
  <si>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</si>
  <si>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</si>
  <si>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</si>
  <si>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</si>
  <si>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</si>
  <si>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</si>
  <si>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</si>
  <si>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</si>
  <si>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</si>
  <si>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</si>
  <si>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</si>
  <si>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</si>
  <si>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</si>
  <si>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</si>
  <si>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</si>
  <si>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</si>
  <si>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</si>
  <si>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</si>
  <si>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</si>
  <si>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</si>
  <si>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</si>
  <si>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</si>
  <si>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</si>
  <si>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</si>
  <si>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</si>
  <si>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</si>
  <si>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</si>
  <si>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</si>
  <si>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</si>
  <si>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</si>
  <si>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</si>
  <si>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</si>
  <si>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</si>
  <si>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</si>
  <si>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</si>
  <si>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</si>
  <si>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</si>
  <si>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</si>
  <si>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</si>
  <si>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</si>
  <si>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</si>
  <si>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</si>
  <si>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</si>
  <si>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</si>
  <si>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</si>
  <si>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</si>
  <si>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</si>
  <si>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</si>
  <si>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</si>
  <si>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</si>
  <si>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</si>
  <si>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</si>
  <si>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</si>
  <si>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</si>
  <si>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</si>
  <si>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</si>
  <si>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</si>
  <si>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</si>
  <si>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</si>
  <si>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</si>
  <si>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</si>
  <si>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</si>
  <si>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</si>
  <si>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</si>
  <si>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</si>
  <si>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</si>
  <si>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</si>
  <si>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</si>
  <si>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</si>
  <si>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</si>
  <si>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</si>
  <si>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</si>
  <si>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</si>
  <si>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</si>
  <si>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</si>
  <si>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</si>
  <si>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</si>
  <si>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</si>
  <si>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</si>
  <si>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</si>
  <si>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</si>
  <si>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</si>
  <si>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</si>
  <si>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</si>
  <si>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</si>
  <si>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</si>
  <si>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</si>
  <si>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</si>
  <si>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</si>
  <si>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</si>
  <si>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</si>
  <si>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</si>
  <si>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</si>
  <si>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</si>
  <si>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</si>
  <si>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</si>
  <si>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</si>
  <si>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</si>
  <si>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</si>
  <si>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</si>
  <si>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</si>
  <si>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</si>
  <si>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Полтавський окружний адміністративний суд</t>
  </si>
  <si>
    <t>36000 м.Полтава, вул.Пушкарівська, 9/26</t>
  </si>
  <si>
    <t>перше півріччя 2019 року</t>
  </si>
  <si>
    <t>І.С.Шевяков</t>
  </si>
  <si>
    <t>О.В.Ващенко</t>
  </si>
  <si>
    <t>(0532) 526815</t>
  </si>
  <si>
    <t>(0532) 527869</t>
  </si>
  <si>
    <t>inbox@adm.pl.court.gov.ua</t>
  </si>
  <si>
    <t>5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</si>
</sst>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&amp;L43E1333D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2472</v>
      </c>
      <c r="E1" s="70">
        <v>2472</v>
      </c>
      <c r="F1" s="70">
        <v>2472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2416</v>
      </c>
      <c r="D39" s="86">
        <f aca="true" t="shared" si="3" ref="D39:K39">SUM(D40,D47,D48,D49)</f>
        <v>3958501.5799999703</v>
      </c>
      <c r="E39" s="74">
        <f t="shared" si="3"/>
        <v>1672</v>
      </c>
      <c r="F39" s="86">
        <f t="shared" si="3"/>
        <v>3730236.5999999903</v>
      </c>
      <c r="G39" s="74">
        <f t="shared" si="3"/>
        <v>70</v>
      </c>
      <c r="H39" s="86">
        <f t="shared" si="3"/>
        <v>148273.44</v>
      </c>
      <c r="I39" s="74">
        <f t="shared" si="3"/>
        <v>6</v>
      </c>
      <c r="J39" s="86">
        <f t="shared" si="3"/>
        <v>5763</v>
      </c>
      <c r="K39" s="74">
        <f t="shared" si="3"/>
        <v>668</v>
      </c>
      <c r="L39" s="86">
        <f>SUM(L40,L47,L48,L49)</f>
        <v>532705.850000006</v>
      </c>
    </row>
    <row r="40" spans="1:12" ht="21" customHeight="1">
      <c r="A40" s="61">
        <v>35</v>
      </c>
      <c r="B40" s="64" t="s">
        <v>85</v>
      </c>
      <c r="C40" s="75">
        <f>SUM(C41,C44)</f>
        <v>2284</v>
      </c>
      <c r="D40" s="87">
        <f>SUM(D41,D44)</f>
        <v>3840267.6199999703</v>
      </c>
      <c r="E40" s="75">
        <f aca="true" t="shared" si="4" ref="E40:L40">SUM(E41,E44)</f>
        <v>1557</v>
      </c>
      <c r="F40" s="87">
        <f t="shared" si="4"/>
        <v>3625350.93999999</v>
      </c>
      <c r="G40" s="75">
        <f t="shared" si="4"/>
        <v>68</v>
      </c>
      <c r="H40" s="87">
        <f t="shared" si="4"/>
        <v>147120.84</v>
      </c>
      <c r="I40" s="75">
        <f t="shared" si="4"/>
        <v>6</v>
      </c>
      <c r="J40" s="87">
        <f t="shared" si="4"/>
        <v>5763</v>
      </c>
      <c r="K40" s="75">
        <f t="shared" si="4"/>
        <v>653</v>
      </c>
      <c r="L40" s="87">
        <f t="shared" si="4"/>
        <v>520027.250000006</v>
      </c>
    </row>
    <row r="41" spans="1:12" ht="19.5" customHeight="1">
      <c r="A41" s="61">
        <v>36</v>
      </c>
      <c r="B41" s="64" t="s">
        <v>86</v>
      </c>
      <c r="C41" s="76">
        <v>555</v>
      </c>
      <c r="D41" s="88">
        <v>2008200.82</v>
      </c>
      <c r="E41" s="77">
        <v>521</v>
      </c>
      <c r="F41" s="89">
        <v>2010474</v>
      </c>
      <c r="G41" s="76">
        <v>10</v>
      </c>
      <c r="H41" s="88">
        <v>64716.44</v>
      </c>
      <c r="I41" s="78">
        <v>0</v>
      </c>
      <c r="J41" s="93">
        <v>0</v>
      </c>
      <c r="K41" s="77">
        <v>24</v>
      </c>
      <c r="L41" s="89">
        <v>37403.25</v>
      </c>
    </row>
    <row r="42" spans="1:12" ht="16.5" customHeight="1">
      <c r="A42" s="61">
        <v>37</v>
      </c>
      <c r="B42" s="65" t="s">
        <v>87</v>
      </c>
      <c r="C42" s="76">
        <v>382</v>
      </c>
      <c r="D42" s="88">
        <v>1772043.31</v>
      </c>
      <c r="E42" s="77">
        <v>373</v>
      </c>
      <c r="F42" s="89">
        <v>1784870</v>
      </c>
      <c r="G42" s="76">
        <v>8</v>
      </c>
      <c r="H42" s="88">
        <v>62954.24</v>
      </c>
      <c r="I42" s="78">
        <v>0</v>
      </c>
      <c r="J42" s="93">
        <v>0</v>
      </c>
      <c r="K42" s="77">
        <v>1</v>
      </c>
      <c r="L42" s="89">
        <v>1921</v>
      </c>
    </row>
    <row r="43" spans="1:12" ht="16.5" customHeight="1">
      <c r="A43" s="61">
        <v>38</v>
      </c>
      <c r="B43" s="65" t="s">
        <v>76</v>
      </c>
      <c r="C43" s="76">
        <v>173</v>
      </c>
      <c r="D43" s="88">
        <v>236157.51</v>
      </c>
      <c r="E43" s="77">
        <v>148</v>
      </c>
      <c r="F43" s="89">
        <v>225604</v>
      </c>
      <c r="G43" s="76">
        <v>2</v>
      </c>
      <c r="H43" s="88">
        <v>1762.2</v>
      </c>
      <c r="I43" s="78">
        <v>0</v>
      </c>
      <c r="J43" s="93">
        <v>0</v>
      </c>
      <c r="K43" s="77">
        <v>23</v>
      </c>
      <c r="L43" s="89">
        <v>35482.25</v>
      </c>
    </row>
    <row r="44" spans="1:12" ht="21" customHeight="1">
      <c r="A44" s="61">
        <v>39</v>
      </c>
      <c r="B44" s="64" t="s">
        <v>88</v>
      </c>
      <c r="C44" s="76">
        <v>1729</v>
      </c>
      <c r="D44" s="88">
        <v>1832066.79999997</v>
      </c>
      <c r="E44" s="77">
        <v>1036</v>
      </c>
      <c r="F44" s="89">
        <v>1614876.93999999</v>
      </c>
      <c r="G44" s="76">
        <v>58</v>
      </c>
      <c r="H44" s="88">
        <v>82404.4</v>
      </c>
      <c r="I44" s="78">
        <v>6</v>
      </c>
      <c r="J44" s="93">
        <v>5763</v>
      </c>
      <c r="K44" s="77">
        <v>629</v>
      </c>
      <c r="L44" s="89">
        <v>482624.000000006</v>
      </c>
    </row>
    <row r="45" spans="1:12" ht="30" customHeight="1">
      <c r="A45" s="61">
        <v>40</v>
      </c>
      <c r="B45" s="65" t="s">
        <v>89</v>
      </c>
      <c r="C45" s="76">
        <v>356</v>
      </c>
      <c r="D45" s="88">
        <v>787292</v>
      </c>
      <c r="E45" s="77">
        <v>327</v>
      </c>
      <c r="F45" s="89">
        <v>1030523.66</v>
      </c>
      <c r="G45" s="76">
        <v>28</v>
      </c>
      <c r="H45" s="88">
        <v>61569.8</v>
      </c>
      <c r="I45" s="78">
        <v>1</v>
      </c>
      <c r="J45" s="93">
        <v>384.2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1373</v>
      </c>
      <c r="D46" s="88">
        <v>1044774.80000002</v>
      </c>
      <c r="E46" s="77">
        <v>709</v>
      </c>
      <c r="F46" s="89">
        <v>584353.280000005</v>
      </c>
      <c r="G46" s="76">
        <v>30</v>
      </c>
      <c r="H46" s="88">
        <v>20834.6</v>
      </c>
      <c r="I46" s="78">
        <v>5</v>
      </c>
      <c r="J46" s="93">
        <v>5378.8</v>
      </c>
      <c r="K46" s="77">
        <v>629</v>
      </c>
      <c r="L46" s="89">
        <v>482624.000000006</v>
      </c>
    </row>
    <row r="47" spans="1:12" ht="45" customHeight="1">
      <c r="A47" s="61">
        <v>42</v>
      </c>
      <c r="B47" s="64" t="s">
        <v>90</v>
      </c>
      <c r="C47" s="76">
        <v>11</v>
      </c>
      <c r="D47" s="88">
        <v>49077.96</v>
      </c>
      <c r="E47" s="77">
        <v>4</v>
      </c>
      <c r="F47" s="89">
        <v>39668.46</v>
      </c>
      <c r="G47" s="76">
        <v>0</v>
      </c>
      <c r="H47" s="88">
        <v>0</v>
      </c>
      <c r="I47" s="78">
        <v>0</v>
      </c>
      <c r="J47" s="93">
        <v>0</v>
      </c>
      <c r="K47" s="77">
        <v>7</v>
      </c>
      <c r="L47" s="89">
        <v>8068.2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121</v>
      </c>
      <c r="D49" s="88">
        <v>69156.0000000001</v>
      </c>
      <c r="E49" s="77">
        <v>111</v>
      </c>
      <c r="F49" s="89">
        <v>65217.2000000001</v>
      </c>
      <c r="G49" s="76">
        <v>2</v>
      </c>
      <c r="H49" s="88">
        <v>1152.6</v>
      </c>
      <c r="I49" s="78">
        <v>0</v>
      </c>
      <c r="J49" s="93">
        <v>0</v>
      </c>
      <c r="K49" s="77">
        <v>8</v>
      </c>
      <c r="L49" s="89">
        <v>4610.4</v>
      </c>
    </row>
    <row r="50" spans="1:12" ht="21.75" customHeight="1">
      <c r="A50" s="61">
        <v>45</v>
      </c>
      <c r="B50" s="63" t="s">
        <v>116</v>
      </c>
      <c r="C50" s="74">
        <f>SUM(C51:C54)</f>
        <v>53</v>
      </c>
      <c r="D50" s="86">
        <f aca="true" t="shared" si="5" ref="D50:L50">SUM(D51:D54)</f>
        <v>1832.63</v>
      </c>
      <c r="E50" s="74">
        <f t="shared" si="5"/>
        <v>53</v>
      </c>
      <c r="F50" s="86">
        <f t="shared" si="5"/>
        <v>1871.36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38</v>
      </c>
      <c r="D51" s="87">
        <v>1106.49</v>
      </c>
      <c r="E51" s="79">
        <v>38</v>
      </c>
      <c r="F51" s="90">
        <v>1144.65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11</v>
      </c>
      <c r="D52" s="87">
        <v>633.93</v>
      </c>
      <c r="E52" s="79">
        <v>11</v>
      </c>
      <c r="F52" s="90">
        <v>634.35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3</v>
      </c>
      <c r="D53" s="87">
        <v>86.45</v>
      </c>
      <c r="E53" s="79">
        <v>3</v>
      </c>
      <c r="F53" s="90">
        <v>86.6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5.76</v>
      </c>
      <c r="E54" s="79">
        <v>1</v>
      </c>
      <c r="F54" s="90">
        <v>5.76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2469</v>
      </c>
      <c r="D56" s="86">
        <f aca="true" t="shared" si="6" ref="D56:L56">SUM(D6,D28,D39,D50,D55)</f>
        <v>3960334.20999997</v>
      </c>
      <c r="E56" s="74">
        <f t="shared" si="6"/>
        <v>1725</v>
      </c>
      <c r="F56" s="86">
        <f t="shared" si="6"/>
        <v>3732107.95999999</v>
      </c>
      <c r="G56" s="74">
        <f t="shared" si="6"/>
        <v>70</v>
      </c>
      <c r="H56" s="86">
        <f t="shared" si="6"/>
        <v>148273.44</v>
      </c>
      <c r="I56" s="74">
        <f t="shared" si="6"/>
        <v>6</v>
      </c>
      <c r="J56" s="86">
        <f t="shared" si="6"/>
        <v>5763</v>
      </c>
      <c r="K56" s="74">
        <f t="shared" si="6"/>
        <v>668</v>
      </c>
      <c r="L56" s="86">
        <f t="shared" si="6"/>
        <v>532705.850000006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&amp;L43E1333D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631</v>
      </c>
      <c r="F4" s="84">
        <f>SUM(F5:F24)</f>
        <v>504530.74999999895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39</v>
      </c>
      <c r="F5" s="85">
        <v>39283.69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0</v>
      </c>
      <c r="F11" s="85">
        <v>0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1</v>
      </c>
      <c r="F12" s="85">
        <v>768.4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216</v>
      </c>
      <c r="F13" s="85">
        <v>172281.719999999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166</v>
      </c>
      <c r="F14" s="85">
        <v>130896.54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0</v>
      </c>
      <c r="F16" s="85">
        <v>0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200</v>
      </c>
      <c r="F17" s="85">
        <v>154384.8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7</v>
      </c>
      <c r="F18" s="85">
        <v>5378.8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2</v>
      </c>
      <c r="F21" s="85">
        <v>1536.8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&amp;L43E1333D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2018-03-15T06:41:01Z</cp:lastPrinted>
  <dcterms:created xsi:type="dcterms:W3CDTF">1996-10-08T23:32:33Z</dcterms:created>
  <dcterms:modified xsi:type="dcterms:W3CDTF">2019-07-23T07:16:31Z</dcterms:modified>
  <cp:category/>
  <cp:version/>
  <cp:contentType/>
  <cp:contentStatus/>
</cp:coreProperties>
</file>